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265" activeTab="0"/>
  </bookViews>
  <sheets>
    <sheet name="opt" sheetId="1" r:id="rId1"/>
  </sheets>
  <definedNames>
    <definedName name="a">'opt'!$C$4</definedName>
    <definedName name="blplot">'opt'!$E$23:$F$24</definedName>
    <definedName name="bx">'opt'!$C$5</definedName>
    <definedName name="by">'opt'!$C$6</definedName>
    <definedName name="i">'opt'!$E$4</definedName>
    <definedName name="ii">'opt'!$E$4:$E$6</definedName>
    <definedName name="mrs">'opt'!$D$14</definedName>
    <definedName name="output">'opt'!$D$11:$D$15</definedName>
    <definedName name="p">'opt'!$D$15</definedName>
    <definedName name="px">'opt'!$E$5</definedName>
    <definedName name="py">'opt'!$E$6</definedName>
    <definedName name="u">'opt'!$D$13</definedName>
    <definedName name="ui">'opt'!$C$4:$C$6</definedName>
    <definedName name="uplot">'opt'!$B$32:$C$55</definedName>
    <definedName name="vmax">'opt'!$B$27</definedName>
    <definedName name="x">'opt'!$D$11</definedName>
    <definedName name="xplot">'opt'!$B$32:$B$55</definedName>
    <definedName name="y">'opt'!$D$12</definedName>
    <definedName name="yplot">'opt'!$C$32:$C$55</definedName>
  </definedNames>
  <calcPr calcMode="manual" fullCalcOnLoad="1"/>
</workbook>
</file>

<file path=xl/sharedStrings.xml><?xml version="1.0" encoding="utf-8"?>
<sst xmlns="http://schemas.openxmlformats.org/spreadsheetml/2006/main" count="30" uniqueCount="28">
  <si>
    <t>Output:</t>
  </si>
  <si>
    <t>x</t>
  </si>
  <si>
    <t>y</t>
  </si>
  <si>
    <t>Input:</t>
  </si>
  <si>
    <t>a=</t>
  </si>
  <si>
    <t>bx=</t>
  </si>
  <si>
    <t>by=</t>
  </si>
  <si>
    <t>X=</t>
  </si>
  <si>
    <t>Y=</t>
  </si>
  <si>
    <t>U=</t>
  </si>
  <si>
    <t>u1</t>
  </si>
  <si>
    <t>yaxislbls</t>
  </si>
  <si>
    <t>xaxislbls</t>
  </si>
  <si>
    <t>Consumer optimum calculator for a Cobb-Douglas utility function</t>
  </si>
  <si>
    <t>U = a X^bx Y^by</t>
  </si>
  <si>
    <t>Utility</t>
  </si>
  <si>
    <t>Income</t>
  </si>
  <si>
    <t>I = Px X + Py Y</t>
  </si>
  <si>
    <t>I=</t>
  </si>
  <si>
    <t>Px=</t>
  </si>
  <si>
    <t>Py=</t>
  </si>
  <si>
    <t>MRS=</t>
  </si>
  <si>
    <t>Px/Py=</t>
  </si>
  <si>
    <t xml:space="preserve">   Tip: To process new data, press &lt;Enter&gt; or else move out of your current input box </t>
  </si>
  <si>
    <t>(by clicking somewhere else on the spreadsheet) before clicking a command button.</t>
  </si>
  <si>
    <t>vmax</t>
  </si>
  <si>
    <t>bl</t>
  </si>
  <si>
    <t>Action: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</si>
</sst>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" borderId="1" xfId="0" applyFont="1" applyFill="1" applyBorder="1" applyAlignment="1">
      <alignment/>
    </xf>
    <xf numFmtId="0" fontId="6" fillId="3" borderId="0" xfId="0" applyFon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>
      <alignment/>
    </xf>
    <xf numFmtId="0" fontId="1" fillId="2" borderId="2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 applyProtection="1">
      <alignment horizontal="right"/>
      <protection/>
    </xf>
    <xf numFmtId="0" fontId="7" fillId="4" borderId="1" xfId="0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 horizontal="right"/>
      <protection/>
    </xf>
    <xf numFmtId="0" fontId="0" fillId="0" borderId="9" xfId="0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04325"/>
          <c:w val="0.7305"/>
          <c:h val="0.792"/>
        </c:manualLayout>
      </c:layout>
      <c:scatterChart>
        <c:scatterStyle val="smooth"/>
        <c:varyColors val="0"/>
        <c:ser>
          <c:idx val="2"/>
          <c:order val="0"/>
          <c:tx>
            <c:v>U1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opt!$B$39:$B$55</c:f>
              <c:numCache/>
            </c:numRef>
          </c:xVal>
          <c:yVal>
            <c:numRef>
              <c:f>opt!$C$39:$C$55</c:f>
              <c:numCache/>
            </c:numRef>
          </c:yVal>
          <c:smooth val="1"/>
        </c:ser>
        <c:ser>
          <c:idx val="7"/>
          <c:order val="1"/>
          <c:tx>
            <c:v>y1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opt!$B$23:$B$24</c:f>
              <c:numCache/>
            </c:numRef>
          </c:xVal>
          <c:yVal>
            <c:numRef>
              <c:f>opt!$C$23:$C$24</c:f>
              <c:numCache/>
            </c:numRef>
          </c:yVal>
          <c:smooth val="1"/>
        </c:ser>
        <c:ser>
          <c:idx val="8"/>
          <c:order val="2"/>
          <c:tx>
            <c:v>x1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opt!$B$25:$B$26</c:f>
              <c:numCache/>
            </c:numRef>
          </c:xVal>
          <c:yVal>
            <c:numRef>
              <c:f>opt!$C$25:$C$26</c:f>
              <c:numCache/>
            </c:numRef>
          </c:yVal>
          <c:smooth val="1"/>
        </c:ser>
        <c:ser>
          <c:idx val="13"/>
          <c:order val="3"/>
          <c:tx>
            <c:v>y1l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opt!$B$23</c:f>
              <c:numCache/>
            </c:numRef>
          </c:xVal>
          <c:yVal>
            <c:numRef>
              <c:f>opt!$C$23</c:f>
              <c:numCache/>
            </c:numRef>
          </c:yVal>
          <c:smooth val="1"/>
        </c:ser>
        <c:ser>
          <c:idx val="14"/>
          <c:order val="4"/>
          <c:tx>
            <c:v>x1l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opt!$B$25</c:f>
              <c:numCache/>
            </c:numRef>
          </c:xVal>
          <c:yVal>
            <c:numRef>
              <c:f>opt!$C$25</c:f>
              <c:numCache/>
            </c:numRef>
          </c:yVal>
          <c:smooth val="1"/>
        </c:ser>
        <c:ser>
          <c:idx val="0"/>
          <c:order val="5"/>
          <c:tx>
            <c:v>bl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opt!$E$23:$E$24</c:f>
              <c:numCache/>
            </c:numRef>
          </c:xVal>
          <c:yVal>
            <c:numRef>
              <c:f>opt!$F$23:$F$24</c:f>
              <c:numCache/>
            </c:numRef>
          </c:yVal>
          <c:smooth val="1"/>
        </c:ser>
        <c:ser>
          <c:idx val="1"/>
          <c:order val="6"/>
          <c:tx>
            <c:v>ymax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opt!$E$23</c:f>
              <c:numCache/>
            </c:numRef>
          </c:xVal>
          <c:yVal>
            <c:numRef>
              <c:f>opt!$F$23</c:f>
              <c:numCache/>
            </c:numRef>
          </c:yVal>
          <c:smooth val="1"/>
        </c:ser>
        <c:ser>
          <c:idx val="3"/>
          <c:order val="7"/>
          <c:tx>
            <c:v>xmax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opt!$E$24</c:f>
              <c:numCache/>
            </c:numRef>
          </c:xVal>
          <c:yVal>
            <c:numRef>
              <c:f>opt!$F$24</c:f>
              <c:numCache/>
            </c:numRef>
          </c:yVal>
          <c:smooth val="1"/>
        </c:ser>
        <c:axId val="8432081"/>
        <c:axId val="8779866"/>
      </c:scatterChart>
      <c:valAx>
        <c:axId val="843208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X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779866"/>
        <c:crosses val="autoZero"/>
        <c:crossBetween val="midCat"/>
        <c:dispUnits/>
      </c:valAx>
      <c:valAx>
        <c:axId val="8779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Y</a:t>
                </a:r>
              </a:p>
            </c:rich>
          </c:tx>
          <c:layout>
            <c:manualLayout>
              <c:xMode val="factor"/>
              <c:yMode val="factor"/>
              <c:x val="-0.05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4320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10</xdr:col>
      <xdr:colOff>304800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3695700" y="247650"/>
        <a:ext cx="33337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7"/>
  <sheetViews>
    <sheetView tabSelected="1" workbookViewId="0" topLeftCell="A1">
      <selection activeCell="B8" sqref="B8"/>
    </sheetView>
  </sheetViews>
  <sheetFormatPr defaultColWidth="9.140625" defaultRowHeight="12.75"/>
  <cols>
    <col min="1" max="1" width="10.00390625" style="0" bestFit="1" customWidth="1"/>
    <col min="2" max="2" width="9.8515625" style="0" bestFit="1" customWidth="1"/>
    <col min="3" max="3" width="11.8515625" style="0" bestFit="1" customWidth="1"/>
    <col min="4" max="5" width="11.421875" style="0" bestFit="1" customWidth="1"/>
    <col min="6" max="6" width="9.7109375" style="0" customWidth="1"/>
  </cols>
  <sheetData>
    <row r="1" spans="1:12" ht="19.5" customHeight="1">
      <c r="A1" s="4"/>
      <c r="B1" s="4"/>
      <c r="C1" s="4"/>
      <c r="D1" s="4"/>
      <c r="E1" s="4"/>
      <c r="F1" s="9" t="s">
        <v>13</v>
      </c>
      <c r="G1" s="4"/>
      <c r="H1" s="4"/>
      <c r="I1" s="4"/>
      <c r="J1" s="4"/>
      <c r="K1" s="4"/>
      <c r="L1" s="4"/>
    </row>
    <row r="2" spans="1:13" ht="18" customHeight="1">
      <c r="A2" s="8" t="s">
        <v>3</v>
      </c>
      <c r="B2" s="31" t="s">
        <v>15</v>
      </c>
      <c r="C2" s="32"/>
      <c r="D2" s="33" t="s">
        <v>16</v>
      </c>
      <c r="E2" s="3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13"/>
      <c r="B3" s="35" t="s">
        <v>14</v>
      </c>
      <c r="C3" s="30"/>
      <c r="D3" s="29" t="s">
        <v>17</v>
      </c>
      <c r="E3" s="30"/>
      <c r="F3" s="4"/>
      <c r="G3" s="4"/>
      <c r="H3" s="4"/>
      <c r="I3" s="4"/>
      <c r="J3" s="4"/>
      <c r="K3" s="4"/>
      <c r="L3" s="4"/>
      <c r="M3" s="4"/>
    </row>
    <row r="4" spans="1:13" ht="18">
      <c r="A4" s="13"/>
      <c r="B4" s="11" t="s">
        <v>4</v>
      </c>
      <c r="C4" s="15">
        <v>1</v>
      </c>
      <c r="D4" s="11" t="s">
        <v>18</v>
      </c>
      <c r="E4" s="23">
        <v>540</v>
      </c>
      <c r="F4" s="4"/>
      <c r="G4" s="4"/>
      <c r="H4" s="4"/>
      <c r="I4" s="4"/>
      <c r="J4" s="4"/>
      <c r="K4" s="4"/>
      <c r="L4" s="4"/>
      <c r="M4" s="4"/>
    </row>
    <row r="5" spans="1:13" ht="18">
      <c r="A5" s="13"/>
      <c r="B5" s="11" t="s">
        <v>5</v>
      </c>
      <c r="C5" s="15">
        <v>0.8</v>
      </c>
      <c r="D5" s="11" t="s">
        <v>19</v>
      </c>
      <c r="E5" s="23">
        <v>6</v>
      </c>
      <c r="F5" s="4"/>
      <c r="G5" s="4"/>
      <c r="H5" s="4"/>
      <c r="I5" s="4"/>
      <c r="J5" s="4"/>
      <c r="K5" s="4"/>
      <c r="L5" s="4"/>
      <c r="M5" s="4"/>
    </row>
    <row r="6" spans="1:13" ht="18">
      <c r="A6" s="14"/>
      <c r="B6" s="12" t="s">
        <v>6</v>
      </c>
      <c r="C6" s="15">
        <v>0.2</v>
      </c>
      <c r="D6" s="12" t="s">
        <v>20</v>
      </c>
      <c r="E6" s="23">
        <v>4</v>
      </c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">
      <c r="A8" s="4"/>
      <c r="B8" s="36" t="s">
        <v>27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9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>
      <c r="A11" s="4"/>
      <c r="B11" s="19" t="s">
        <v>0</v>
      </c>
      <c r="C11" s="20" t="s">
        <v>7</v>
      </c>
      <c r="D11" s="24">
        <v>72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8">
      <c r="A12" s="4"/>
      <c r="B12" s="13"/>
      <c r="C12" s="21" t="s">
        <v>8</v>
      </c>
      <c r="D12" s="24">
        <v>27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ht="18">
      <c r="A13" s="4"/>
      <c r="B13" s="16"/>
      <c r="C13" s="21" t="s">
        <v>9</v>
      </c>
      <c r="D13" s="25">
        <v>59.17506586262014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ht="18">
      <c r="A14" s="4"/>
      <c r="B14" s="17"/>
      <c r="C14" s="21" t="s">
        <v>21</v>
      </c>
      <c r="D14" s="24">
        <v>1.5</v>
      </c>
      <c r="E14" s="4"/>
      <c r="F14" s="5"/>
      <c r="G14" s="4"/>
      <c r="H14" s="4"/>
      <c r="I14" s="4"/>
      <c r="J14" s="4"/>
      <c r="K14" s="4"/>
      <c r="L14" s="4"/>
      <c r="M14" s="4"/>
    </row>
    <row r="15" spans="1:13" ht="18">
      <c r="A15" s="4"/>
      <c r="B15" s="18"/>
      <c r="C15" s="22" t="s">
        <v>22</v>
      </c>
      <c r="D15" s="26">
        <v>1.5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2" ht="12.75">
      <c r="A18" s="4" t="s">
        <v>23</v>
      </c>
      <c r="B18" s="4"/>
      <c r="C18" s="4"/>
      <c r="D18" s="4"/>
      <c r="E18" s="4"/>
      <c r="G18" s="4"/>
      <c r="H18" s="4"/>
      <c r="I18" s="4"/>
      <c r="J18" s="4"/>
      <c r="K18" s="4"/>
      <c r="L18" s="4"/>
    </row>
    <row r="19" spans="1:12" ht="12.75">
      <c r="A19" s="4" t="s">
        <v>24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 ht="12.75">
      <c r="A20" s="4"/>
      <c r="B20" s="4"/>
      <c r="C20" s="4"/>
      <c r="D20" s="4"/>
      <c r="E20" s="4"/>
      <c r="F20" s="4"/>
      <c r="G20" s="4"/>
      <c r="I20" s="4"/>
      <c r="J20" s="4"/>
      <c r="K20" s="4"/>
      <c r="L20" s="4"/>
      <c r="M20" s="4"/>
    </row>
    <row r="21" spans="1:13" ht="18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4"/>
      <c r="M21" s="4"/>
    </row>
    <row r="22" spans="1:12" ht="18">
      <c r="A22" s="4"/>
      <c r="B22" s="4" t="s">
        <v>1</v>
      </c>
      <c r="C22" s="4" t="s">
        <v>2</v>
      </c>
      <c r="D22" s="4"/>
      <c r="E22" s="4" t="s">
        <v>26</v>
      </c>
      <c r="F22" s="4"/>
      <c r="G22" s="4"/>
      <c r="H22" s="5"/>
      <c r="I22" s="5"/>
      <c r="J22" s="5"/>
      <c r="K22" s="5"/>
      <c r="L22" s="4"/>
    </row>
    <row r="23" spans="1:12" ht="18">
      <c r="A23" s="3" t="s">
        <v>11</v>
      </c>
      <c r="B23" s="27">
        <f>IF(TRIM(y)&lt;&gt;"",0,"")</f>
        <v>0</v>
      </c>
      <c r="C23" s="27">
        <f>IF(TRIM(y)&lt;&gt;"",y,"")</f>
        <v>27</v>
      </c>
      <c r="D23" s="10"/>
      <c r="E23" s="27">
        <f>IF(TRIM(y)&lt;&gt;"",0,"")</f>
        <v>0</v>
      </c>
      <c r="F23" s="27">
        <f>IF(TRIM(y)&lt;&gt;"",i/py,"")</f>
        <v>135</v>
      </c>
      <c r="G23" s="10"/>
      <c r="H23" s="5"/>
      <c r="I23" s="5"/>
      <c r="J23" s="5"/>
      <c r="K23" s="5"/>
      <c r="L23" s="4"/>
    </row>
    <row r="24" spans="2:12" ht="18">
      <c r="B24" s="27">
        <f>IF(TRIM(x)&lt;&gt;"",x,"")</f>
        <v>72</v>
      </c>
      <c r="C24" s="27">
        <f>IF(TRIM(y)&lt;&gt;"",y,"")</f>
        <v>27</v>
      </c>
      <c r="D24" s="10"/>
      <c r="E24" s="27">
        <f>IF(TRIM(y)&lt;&gt;"",i/px,"")</f>
        <v>90</v>
      </c>
      <c r="F24" s="27">
        <f>IF(TRIM(y)&lt;&gt;"",0,"")</f>
        <v>0</v>
      </c>
      <c r="G24" s="10"/>
      <c r="H24" s="5"/>
      <c r="I24" s="5"/>
      <c r="J24" s="5"/>
      <c r="K24" s="5"/>
      <c r="L24" s="4"/>
    </row>
    <row r="25" spans="1:7" ht="12.75">
      <c r="A25" s="3" t="s">
        <v>12</v>
      </c>
      <c r="B25" s="27">
        <f>IF(TRIM(x)&lt;&gt;"",x,"")</f>
        <v>72</v>
      </c>
      <c r="C25" s="27">
        <f>IF(TRIM(x)&lt;&gt;"",0,"")</f>
        <v>0</v>
      </c>
      <c r="D25" s="10"/>
      <c r="E25" s="10"/>
      <c r="F25" s="10"/>
      <c r="G25" s="10"/>
    </row>
    <row r="26" spans="2:7" ht="12.75">
      <c r="B26" s="27">
        <f>IF(TRIM(x)&lt;&gt;"",x,"")</f>
        <v>72</v>
      </c>
      <c r="C26" s="27">
        <f>IF(TRIM(x)&lt;&gt;"",y,"")</f>
        <v>27</v>
      </c>
      <c r="D26" s="10"/>
      <c r="E26" s="10"/>
      <c r="F26" s="10"/>
      <c r="G26" s="10"/>
    </row>
    <row r="27" spans="1:5" ht="12.75">
      <c r="A27" s="3" t="s">
        <v>25</v>
      </c>
      <c r="B27" s="28">
        <v>150</v>
      </c>
      <c r="C27" s="28"/>
      <c r="D27" s="3"/>
      <c r="E27" s="3"/>
    </row>
    <row r="28" spans="1:10" ht="12.75">
      <c r="A28" s="3"/>
      <c r="B28" s="3"/>
      <c r="C28" s="3"/>
      <c r="D28" s="3"/>
      <c r="E28" s="3"/>
      <c r="J28" s="6"/>
    </row>
    <row r="29" spans="1:7" ht="12.75">
      <c r="A29" s="7"/>
      <c r="B29" s="7" t="s">
        <v>10</v>
      </c>
      <c r="C29" s="7"/>
      <c r="D29" s="7"/>
      <c r="E29" s="7"/>
      <c r="F29" s="7"/>
      <c r="G29" s="7"/>
    </row>
    <row r="30" spans="1:7" ht="12.75">
      <c r="A30" s="7"/>
      <c r="B30" s="7" t="s">
        <v>1</v>
      </c>
      <c r="C30" s="7" t="s">
        <v>2</v>
      </c>
      <c r="D30" s="7"/>
      <c r="E30" s="7"/>
      <c r="F30" s="7"/>
      <c r="G30" s="7"/>
    </row>
    <row r="31" spans="1:7" ht="12.75">
      <c r="A31" s="7">
        <v>0</v>
      </c>
      <c r="B31" s="7"/>
      <c r="C31" s="7"/>
      <c r="D31" s="7"/>
      <c r="E31" s="7"/>
      <c r="F31" s="7"/>
      <c r="G31" s="7"/>
    </row>
    <row r="32" spans="1:7" ht="12.75">
      <c r="A32" s="7">
        <v>1</v>
      </c>
      <c r="B32" s="6">
        <v>5.625</v>
      </c>
      <c r="C32" s="6">
        <v>724775.7312000004</v>
      </c>
      <c r="D32" s="7"/>
      <c r="E32" s="7"/>
      <c r="F32" s="7"/>
      <c r="G32" s="7"/>
    </row>
    <row r="33" spans="1:7" ht="12.75">
      <c r="A33">
        <v>2</v>
      </c>
      <c r="B33" s="6">
        <v>11.25</v>
      </c>
      <c r="C33" s="6">
        <v>45298.48320000002</v>
      </c>
      <c r="D33" s="7"/>
      <c r="E33" s="7"/>
      <c r="F33" s="7"/>
      <c r="G33" s="7"/>
    </row>
    <row r="34" spans="1:7" ht="12.75">
      <c r="A34">
        <v>3</v>
      </c>
      <c r="B34" s="6">
        <v>16.875</v>
      </c>
      <c r="C34" s="6">
        <v>8947.848533333336</v>
      </c>
      <c r="D34" s="7"/>
      <c r="E34" s="7"/>
      <c r="F34" s="7"/>
      <c r="G34" s="7"/>
    </row>
    <row r="35" spans="1:7" ht="12.75">
      <c r="A35">
        <v>4</v>
      </c>
      <c r="B35" s="6">
        <v>22.5</v>
      </c>
      <c r="C35" s="6">
        <v>2831.1551999999992</v>
      </c>
      <c r="D35" s="7"/>
      <c r="E35" s="7"/>
      <c r="F35" s="7"/>
      <c r="G35" s="7"/>
    </row>
    <row r="36" spans="1:7" ht="12.75">
      <c r="A36">
        <v>5</v>
      </c>
      <c r="B36" s="6">
        <v>28.125</v>
      </c>
      <c r="C36" s="6">
        <v>1159.6411699199998</v>
      </c>
      <c r="D36" s="7"/>
      <c r="E36" s="7"/>
      <c r="F36" s="7"/>
      <c r="G36" s="7"/>
    </row>
    <row r="37" spans="1:7" ht="12.75">
      <c r="A37">
        <v>6</v>
      </c>
      <c r="B37" s="6">
        <v>33.75</v>
      </c>
      <c r="C37" s="6">
        <v>559.2405333333331</v>
      </c>
      <c r="D37" s="7"/>
      <c r="E37" s="7"/>
      <c r="F37" s="7"/>
      <c r="G37" s="7"/>
    </row>
    <row r="38" spans="1:12" ht="12.75">
      <c r="A38">
        <v>7</v>
      </c>
      <c r="B38" s="6">
        <v>39.375</v>
      </c>
      <c r="C38" s="6">
        <v>301.8641112869639</v>
      </c>
      <c r="D38" s="7"/>
      <c r="E38" s="7"/>
      <c r="F38" s="7"/>
      <c r="G38" s="7"/>
      <c r="L38" s="1"/>
    </row>
    <row r="39" spans="1:12" ht="12.75">
      <c r="A39">
        <v>8</v>
      </c>
      <c r="B39" s="6">
        <v>48.149301958302395</v>
      </c>
      <c r="C39" s="6">
        <v>135</v>
      </c>
      <c r="D39" s="7"/>
      <c r="E39" s="7"/>
      <c r="F39" s="7"/>
      <c r="G39" s="7"/>
      <c r="L39" s="1"/>
    </row>
    <row r="40" spans="1:12" ht="12.75">
      <c r="A40">
        <v>9</v>
      </c>
      <c r="B40" s="6">
        <v>50.625</v>
      </c>
      <c r="C40" s="6">
        <v>110.46726584362139</v>
      </c>
      <c r="D40" s="7"/>
      <c r="E40" s="7"/>
      <c r="F40" s="7"/>
      <c r="G40" s="7"/>
      <c r="L40" s="1"/>
    </row>
    <row r="41" spans="1:12" ht="12.75">
      <c r="A41">
        <v>10</v>
      </c>
      <c r="B41" s="6">
        <v>56.25</v>
      </c>
      <c r="C41" s="6">
        <v>72.47757311999999</v>
      </c>
      <c r="D41" s="7"/>
      <c r="E41" s="7"/>
      <c r="F41" s="7"/>
      <c r="G41" s="7"/>
      <c r="I41" s="1"/>
      <c r="L41" s="1"/>
    </row>
    <row r="42" spans="1:7" ht="12.75">
      <c r="A42">
        <v>11</v>
      </c>
      <c r="B42" s="6">
        <v>61.875</v>
      </c>
      <c r="C42" s="6">
        <v>49.50315765316576</v>
      </c>
      <c r="D42" s="7"/>
      <c r="E42" s="7"/>
      <c r="F42" s="7"/>
      <c r="G42" s="7"/>
    </row>
    <row r="43" spans="1:7" ht="12.75">
      <c r="A43">
        <v>12</v>
      </c>
      <c r="B43" s="6">
        <v>67.5</v>
      </c>
      <c r="C43" s="6">
        <v>34.95253333333333</v>
      </c>
      <c r="D43" s="7"/>
      <c r="E43" s="7"/>
      <c r="F43" s="7"/>
      <c r="G43" s="7"/>
    </row>
    <row r="44" spans="1:14" ht="12.75">
      <c r="A44">
        <v>13</v>
      </c>
      <c r="B44" s="6">
        <v>73.125</v>
      </c>
      <c r="C44" s="6">
        <v>25.376412982738696</v>
      </c>
      <c r="D44" s="7"/>
      <c r="E44" s="7"/>
      <c r="F44" s="7"/>
      <c r="G44" s="7"/>
      <c r="L44" s="2"/>
      <c r="M44" s="1"/>
      <c r="N44" s="1"/>
    </row>
    <row r="45" spans="1:14" ht="12.75">
      <c r="A45">
        <v>14</v>
      </c>
      <c r="B45" s="6">
        <v>78.75</v>
      </c>
      <c r="C45" s="6">
        <v>18.866506955435238</v>
      </c>
      <c r="D45" s="7"/>
      <c r="E45" s="7"/>
      <c r="F45" s="7"/>
      <c r="G45" s="7"/>
      <c r="L45" s="2"/>
      <c r="M45" s="1"/>
      <c r="N45" s="1"/>
    </row>
    <row r="46" spans="1:14" ht="12.75">
      <c r="A46">
        <v>15</v>
      </c>
      <c r="B46" s="6">
        <v>84.375</v>
      </c>
      <c r="C46" s="6">
        <v>14.316557653333334</v>
      </c>
      <c r="D46" s="7"/>
      <c r="E46" s="7"/>
      <c r="F46" s="7"/>
      <c r="G46" s="7"/>
      <c r="L46" s="2"/>
      <c r="M46" s="1"/>
      <c r="N46" s="1"/>
    </row>
    <row r="47" spans="1:14" ht="12.75">
      <c r="A47">
        <v>16</v>
      </c>
      <c r="B47" s="6">
        <v>90</v>
      </c>
      <c r="C47" s="6">
        <v>11.059199999999993</v>
      </c>
      <c r="D47" s="7"/>
      <c r="E47" s="7"/>
      <c r="F47" s="7"/>
      <c r="G47" s="7"/>
      <c r="L47" s="2"/>
      <c r="M47" s="1"/>
      <c r="N47" s="1"/>
    </row>
    <row r="48" spans="1:14" ht="12.75">
      <c r="A48">
        <v>17</v>
      </c>
      <c r="B48" s="6">
        <v>95.625</v>
      </c>
      <c r="C48" s="6">
        <v>8.677766444367284</v>
      </c>
      <c r="D48" s="7"/>
      <c r="E48" s="7"/>
      <c r="F48" s="7"/>
      <c r="G48" s="7"/>
      <c r="L48" s="2"/>
      <c r="M48" s="1"/>
      <c r="N48" s="1"/>
    </row>
    <row r="49" spans="1:14" ht="12.75">
      <c r="A49">
        <v>18</v>
      </c>
      <c r="B49" s="6">
        <v>101.25</v>
      </c>
      <c r="C49" s="6">
        <v>6.904204115226336</v>
      </c>
      <c r="D49" s="7"/>
      <c r="E49" s="7"/>
      <c r="F49" s="7"/>
      <c r="G49" s="7"/>
      <c r="L49" s="2"/>
      <c r="M49" s="1"/>
      <c r="N49" s="1"/>
    </row>
    <row r="50" spans="1:14" ht="12.75">
      <c r="A50">
        <v>19</v>
      </c>
      <c r="B50" s="6">
        <v>106.875</v>
      </c>
      <c r="C50" s="6">
        <v>5.561465390842612</v>
      </c>
      <c r="D50" s="7"/>
      <c r="E50" s="7"/>
      <c r="F50" s="7"/>
      <c r="G50" s="7"/>
      <c r="L50" s="2"/>
      <c r="M50" s="1"/>
      <c r="N50" s="1"/>
    </row>
    <row r="51" spans="1:14" ht="12.75">
      <c r="A51">
        <v>20</v>
      </c>
      <c r="B51" s="6">
        <v>112.5</v>
      </c>
      <c r="C51" s="6">
        <v>4.529848320000002</v>
      </c>
      <c r="D51" s="7"/>
      <c r="E51" s="7"/>
      <c r="F51" s="7"/>
      <c r="G51" s="7"/>
      <c r="L51" s="2"/>
      <c r="M51" s="1"/>
      <c r="N51" s="1"/>
    </row>
    <row r="52" spans="1:14" ht="12.75">
      <c r="A52">
        <v>21</v>
      </c>
      <c r="B52" s="6">
        <v>118.125</v>
      </c>
      <c r="C52" s="6">
        <v>3.726717423295846</v>
      </c>
      <c r="D52" s="7"/>
      <c r="E52" s="7"/>
      <c r="F52" s="7"/>
      <c r="G52" s="7"/>
      <c r="L52" s="2"/>
      <c r="M52" s="1"/>
      <c r="N52" s="1"/>
    </row>
    <row r="53" spans="1:14" ht="12.75">
      <c r="A53">
        <v>22</v>
      </c>
      <c r="B53" s="6">
        <v>123.75</v>
      </c>
      <c r="C53" s="6">
        <v>3.0939473533228576</v>
      </c>
      <c r="D53" s="7"/>
      <c r="E53" s="7"/>
      <c r="F53" s="7"/>
      <c r="G53" s="7"/>
      <c r="L53" s="2"/>
      <c r="M53" s="1"/>
      <c r="N53" s="1"/>
    </row>
    <row r="54" spans="1:14" ht="12.75">
      <c r="A54">
        <v>23</v>
      </c>
      <c r="B54" s="6">
        <v>129.375</v>
      </c>
      <c r="C54" s="6">
        <v>2.589955479004149</v>
      </c>
      <c r="D54" s="7"/>
      <c r="E54" s="7"/>
      <c r="F54" s="7"/>
      <c r="G54" s="7"/>
      <c r="L54" s="2"/>
      <c r="M54" s="1"/>
      <c r="N54" s="1"/>
    </row>
    <row r="55" spans="1:14" ht="12.75">
      <c r="A55">
        <v>24</v>
      </c>
      <c r="B55" s="6">
        <v>135</v>
      </c>
      <c r="C55" s="6">
        <v>2.1845333333333334</v>
      </c>
      <c r="D55" s="7"/>
      <c r="E55" s="7"/>
      <c r="F55" s="7"/>
      <c r="G55" s="7"/>
      <c r="L55" s="2"/>
      <c r="M55" s="1"/>
      <c r="N55" s="1"/>
    </row>
    <row r="56" spans="5:14" ht="12.75">
      <c r="E56" s="2"/>
      <c r="L56" s="2"/>
      <c r="M56" s="1"/>
      <c r="N56" s="1"/>
    </row>
    <row r="57" spans="5:14" ht="12.75">
      <c r="E57" s="2"/>
      <c r="L57" s="2"/>
      <c r="M57" s="1"/>
      <c r="N57" s="1"/>
    </row>
    <row r="58" spans="5:14" ht="12.75">
      <c r="E58" s="2"/>
      <c r="L58" s="2"/>
      <c r="M58" s="1"/>
      <c r="N58" s="1"/>
    </row>
    <row r="59" spans="5:14" ht="12.75">
      <c r="E59" s="2"/>
      <c r="L59" s="2"/>
      <c r="M59" s="1"/>
      <c r="N59" s="1"/>
    </row>
    <row r="60" spans="5:14" ht="12.75">
      <c r="E60" s="2"/>
      <c r="L60" s="2"/>
      <c r="M60" s="1"/>
      <c r="N60" s="1"/>
    </row>
    <row r="61" spans="5:14" ht="12.75">
      <c r="E61" s="2"/>
      <c r="L61" s="2"/>
      <c r="M61" s="1"/>
      <c r="N61" s="1"/>
    </row>
    <row r="62" spans="5:14" ht="12.75">
      <c r="E62" s="2"/>
      <c r="L62" s="2"/>
      <c r="M62" s="1"/>
      <c r="N62" s="1"/>
    </row>
    <row r="63" spans="5:14" ht="12.75">
      <c r="E63" s="2"/>
      <c r="L63" s="2"/>
      <c r="M63" s="1"/>
      <c r="N63" s="1"/>
    </row>
    <row r="64" spans="5:14" ht="12.75">
      <c r="E64" s="2"/>
      <c r="L64" s="2"/>
      <c r="M64" s="1"/>
      <c r="N64" s="1"/>
    </row>
    <row r="65" spans="5:14" ht="12.75">
      <c r="E65" s="2"/>
      <c r="L65" s="2"/>
      <c r="M65" s="1"/>
      <c r="N65" s="1"/>
    </row>
    <row r="66" ht="12.75">
      <c r="E66" s="2"/>
    </row>
    <row r="67" ht="12.75">
      <c r="E67" s="2"/>
    </row>
  </sheetData>
  <sheetProtection sheet="1" objects="1" scenarios="1"/>
  <mergeCells count="4">
    <mergeCell ref="D3:E3"/>
    <mergeCell ref="B2:C2"/>
    <mergeCell ref="D2:E2"/>
    <mergeCell ref="B3:C3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Whitney</dc:creator>
  <cp:keywords/>
  <dc:description/>
  <cp:lastModifiedBy>Jim Whitney</cp:lastModifiedBy>
  <dcterms:created xsi:type="dcterms:W3CDTF">1998-06-06T15:49:32Z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