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utility" sheetId="1" r:id="rId1"/>
  </sheets>
  <definedNames>
    <definedName name="aa">'utility'!$C$3</definedName>
    <definedName name="ab">'utility'!$D$3</definedName>
    <definedName name="ac">'utility'!$E$3</definedName>
    <definedName name="bxa">'utility'!$C$4</definedName>
    <definedName name="bxb">'utility'!$D$4</definedName>
    <definedName name="bxc">'utility'!$E$4</definedName>
    <definedName name="bya">'utility'!$C$5</definedName>
    <definedName name="byb">'utility'!$D$5</definedName>
    <definedName name="byc">'utility'!$E$5</definedName>
    <definedName name="calca">'utility'!$B$27</definedName>
    <definedName name="calcb">'utility'!$D$27</definedName>
    <definedName name="calcc">'utility'!$F$27</definedName>
    <definedName name="input">'utility'!$C$3:$E$9</definedName>
    <definedName name="inputa">'utility'!$C$3:$C$9</definedName>
    <definedName name="inputb">'utility'!$D$3:$D$9</definedName>
    <definedName name="inputc">'utility'!$E$3:$E$9</definedName>
    <definedName name="mrsa">'utility'!$C$17</definedName>
    <definedName name="mrsb">'utility'!$D$17</definedName>
    <definedName name="mrsc">'utility'!$E$17</definedName>
    <definedName name="output">'utility'!$C$15:$E$18</definedName>
    <definedName name="outputa">'utility'!$C$15:$C$18</definedName>
    <definedName name="outputb">'utility'!$D$15:$D$18</definedName>
    <definedName name="outputc">'utility'!$E$15:$E$18</definedName>
    <definedName name="ticks">'utility'!$A$31:$A$54</definedName>
    <definedName name="uia">'utility'!$C$9</definedName>
    <definedName name="uib">'utility'!$D$9</definedName>
    <definedName name="uic">'utility'!$E$9</definedName>
    <definedName name="uoa">'utility'!$C$18</definedName>
    <definedName name="uob">'utility'!$D$18</definedName>
    <definedName name="uoc">'utility'!$E$18</definedName>
    <definedName name="uplot">'utility'!$B$31:$G$54</definedName>
    <definedName name="xia">'utility'!$C$7</definedName>
    <definedName name="xib">'utility'!$D$7</definedName>
    <definedName name="xic">'utility'!$E$7</definedName>
    <definedName name="xmax">'utility'!$B$26</definedName>
    <definedName name="xoa">'utility'!$C$15</definedName>
    <definedName name="xob">'utility'!$D$15</definedName>
    <definedName name="xoc">'utility'!$E$15</definedName>
    <definedName name="xpa">'utility'!$B$31:$B$54</definedName>
    <definedName name="xpb">'utility'!$D$31:$D$54</definedName>
    <definedName name="xpc">'utility'!$F$31:$F$54</definedName>
    <definedName name="yia">'utility'!$C$8</definedName>
    <definedName name="yib">'utility'!$D$8</definedName>
    <definedName name="yic">'utility'!$E$8</definedName>
    <definedName name="yoa">'utility'!$C$16</definedName>
    <definedName name="yob">'utility'!$D$16</definedName>
    <definedName name="yoc">'utility'!$E$16</definedName>
    <definedName name="ypa">'utility'!$C$31:$C$54</definedName>
    <definedName name="ypb">'utility'!$E$31:$E$54</definedName>
    <definedName name="ypc">'utility'!$G$31:$G$54</definedName>
  </definedNames>
  <calcPr calcMode="manual" fullCalcOnLoad="1"/>
</workbook>
</file>

<file path=xl/sharedStrings.xml><?xml version="1.0" encoding="utf-8"?>
<sst xmlns="http://schemas.openxmlformats.org/spreadsheetml/2006/main" count="46" uniqueCount="30">
  <si>
    <t>Output:</t>
  </si>
  <si>
    <t>x</t>
  </si>
  <si>
    <t>y</t>
  </si>
  <si>
    <t>Input:</t>
  </si>
  <si>
    <t xml:space="preserve">Plot: </t>
  </si>
  <si>
    <t>a=</t>
  </si>
  <si>
    <t>bx=</t>
  </si>
  <si>
    <t>by=</t>
  </si>
  <si>
    <t>Cobb-Douglas utility calculator; U = a X^bx Y^by</t>
  </si>
  <si>
    <t>X=</t>
  </si>
  <si>
    <t>Y=</t>
  </si>
  <si>
    <t>U=</t>
  </si>
  <si>
    <t>Calculate:</t>
  </si>
  <si>
    <t>X</t>
  </si>
  <si>
    <t>Y</t>
  </si>
  <si>
    <t>U</t>
  </si>
  <si>
    <t>Case1</t>
  </si>
  <si>
    <t>Case2</t>
  </si>
  <si>
    <t>Case3</t>
  </si>
  <si>
    <t>MRS</t>
  </si>
  <si>
    <t>u1</t>
  </si>
  <si>
    <t>u2</t>
  </si>
  <si>
    <t>u3</t>
  </si>
  <si>
    <t xml:space="preserve">   Tip: To process new data, press &lt;Enter&gt; or else move out</t>
  </si>
  <si>
    <t>of your current input box (by clicking somewhere else on the</t>
  </si>
  <si>
    <t>spreadsheet) before clicking a command button.</t>
  </si>
  <si>
    <t>calc:</t>
  </si>
  <si>
    <t>xmax</t>
  </si>
  <si>
    <t>yaxislbls</t>
  </si>
  <si>
    <t>xaxislbls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</si>
</sst>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/>
    </xf>
    <xf numFmtId="0" fontId="3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NumberFormat="1" applyFont="1" applyFill="1" applyBorder="1" applyAlignment="1" applyProtection="1">
      <alignment horizontal="center"/>
      <protection locked="0"/>
    </xf>
    <xf numFmtId="0" fontId="6" fillId="5" borderId="1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35"/>
          <c:w val="0.90025"/>
          <c:h val="0.88325"/>
        </c:manualLayout>
      </c:layout>
      <c:scatterChart>
        <c:scatterStyle val="smooth"/>
        <c:varyColors val="0"/>
        <c:ser>
          <c:idx val="1"/>
          <c:order val="0"/>
          <c:tx>
            <c:v>U3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utility!$F$31:$F$54</c:f>
              <c:numCache/>
            </c:numRef>
          </c:xVal>
          <c:yVal>
            <c:numRef>
              <c:f>utility!$G$31:$G$54</c:f>
              <c:numCache/>
            </c:numRef>
          </c:yVal>
          <c:smooth val="1"/>
        </c:ser>
        <c:ser>
          <c:idx val="0"/>
          <c:order val="1"/>
          <c:tx>
            <c:v>U2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utility!$D$31:$D$54</c:f>
              <c:numCache/>
            </c:numRef>
          </c:xVal>
          <c:yVal>
            <c:numRef>
              <c:f>utility!$E$31:$E$54</c:f>
              <c:numCache/>
            </c:numRef>
          </c:yVal>
          <c:smooth val="1"/>
        </c:ser>
        <c:ser>
          <c:idx val="2"/>
          <c:order val="2"/>
          <c:tx>
            <c:v>U1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utility!$B$31:$B$54</c:f>
              <c:numCache/>
            </c:numRef>
          </c:xVal>
          <c:yVal>
            <c:numRef>
              <c:f>utility!$C$31:$C$54</c:f>
              <c:numCache/>
            </c:numRef>
          </c:yVal>
          <c:smooth val="1"/>
        </c:ser>
        <c:ser>
          <c:idx val="3"/>
          <c:order val="3"/>
          <c:tx>
            <c:v>y3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utility!$F$22:$F$23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utility!$G$22:$G$23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x3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utility!$F$24:$F$25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utility!$G$24:$G$25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y2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utility!$D$22:$D$23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utility!$E$22:$E$23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x2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utility!$D$24:$D$25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utility!$E$24:$E$25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y1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utility!$B$22:$B$23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utility!$C$22:$C$23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x1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utility!$B$24:$B$25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utility!$C$24:$C$25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y3l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utility!$F$22</c:f>
              <c:numCache/>
            </c:numRef>
          </c:xVal>
          <c:yVal>
            <c:numRef>
              <c:f>utility!$G$22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x3l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utility!$F$24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utility!$G$24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y2l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utility!$D$22</c:f>
              <c:numCache/>
            </c:numRef>
          </c:xVal>
          <c:yVal>
            <c:numRef>
              <c:f>utility!$E$22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x2l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utility!$D$24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utility!$E$24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y1l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utility!$B$22</c:f>
              <c:numCache/>
            </c:numRef>
          </c:xVal>
          <c:yVal>
            <c:numRef>
              <c:f>utility!$C$22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x1l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utility!$B$24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utility!$C$24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7826757"/>
        <c:axId val="50678766"/>
      </c:scatterChart>
      <c:valAx>
        <c:axId val="5782675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X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crossBetween val="midCat"/>
        <c:dispUnits/>
        <c:majorUnit val="120"/>
        <c:minorUnit val="10"/>
      </c:valAx>
      <c:valAx>
        <c:axId val="5067876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crossBetween val="midCat"/>
        <c:dispUnits/>
        <c:majorUnit val="1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19050</xdr:rowOff>
    </xdr:from>
    <xdr:to>
      <xdr:col>10</xdr:col>
      <xdr:colOff>304800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3933825" y="266700"/>
        <a:ext cx="3095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</xdr:col>
      <xdr:colOff>0</xdr:colOff>
      <xdr:row>10</xdr:row>
      <xdr:rowOff>28575</xdr:rowOff>
    </xdr:from>
    <xdr:to>
      <xdr:col>1</xdr:col>
      <xdr:colOff>647700</xdr:colOff>
      <xdr:row>10</xdr:row>
      <xdr:rowOff>304800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133600"/>
          <a:ext cx="647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28575</xdr:rowOff>
    </xdr:from>
    <xdr:to>
      <xdr:col>2</xdr:col>
      <xdr:colOff>771525</xdr:colOff>
      <xdr:row>10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2133600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304800</xdr:rowOff>
    </xdr:from>
    <xdr:to>
      <xdr:col>2</xdr:col>
      <xdr:colOff>771525</xdr:colOff>
      <xdr:row>13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2409825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10</xdr:row>
      <xdr:rowOff>304800</xdr:rowOff>
    </xdr:from>
    <xdr:to>
      <xdr:col>4</xdr:col>
      <xdr:colOff>0</xdr:colOff>
      <xdr:row>13</xdr:row>
      <xdr:rowOff>19050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2409825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304800</xdr:rowOff>
    </xdr:from>
    <xdr:to>
      <xdr:col>5</xdr:col>
      <xdr:colOff>9525</xdr:colOff>
      <xdr:row>13</xdr:row>
      <xdr:rowOff>19050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2409825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28575</xdr:rowOff>
    </xdr:from>
    <xdr:to>
      <xdr:col>5</xdr:col>
      <xdr:colOff>9525</xdr:colOff>
      <xdr:row>10</xdr:row>
      <xdr:rowOff>304800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2133600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647700</xdr:colOff>
      <xdr:row>10</xdr:row>
      <xdr:rowOff>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0" y="187642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9</xdr:row>
      <xdr:rowOff>0</xdr:rowOff>
    </xdr:from>
    <xdr:to>
      <xdr:col>3</xdr:col>
      <xdr:colOff>647700</xdr:colOff>
      <xdr:row>10</xdr:row>
      <xdr:rowOff>0</xdr:rowOff>
    </xdr:to>
    <xdr:pic>
      <xdr:nvPicPr>
        <xdr:cNvPr id="9" name="Combo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9325" y="187642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9</xdr:row>
      <xdr:rowOff>0</xdr:rowOff>
    </xdr:from>
    <xdr:to>
      <xdr:col>4</xdr:col>
      <xdr:colOff>647700</xdr:colOff>
      <xdr:row>10</xdr:row>
      <xdr:rowOff>0</xdr:rowOff>
    </xdr:to>
    <xdr:pic>
      <xdr:nvPicPr>
        <xdr:cNvPr id="10" name="Combo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81325" y="187642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00390625" style="0" bestFit="1" customWidth="1"/>
    <col min="2" max="2" width="9.8515625" style="0" bestFit="1" customWidth="1"/>
    <col min="3" max="3" width="11.8515625" style="0" bestFit="1" customWidth="1"/>
    <col min="4" max="5" width="11.421875" style="0" bestFit="1" customWidth="1"/>
    <col min="6" max="6" width="9.7109375" style="0" customWidth="1"/>
  </cols>
  <sheetData>
    <row r="1" spans="1:12" ht="19.5" customHeight="1">
      <c r="A1" s="5"/>
      <c r="B1" s="5"/>
      <c r="C1" s="5"/>
      <c r="D1" s="5"/>
      <c r="E1" s="5"/>
      <c r="F1" s="25" t="s">
        <v>8</v>
      </c>
      <c r="G1" s="5"/>
      <c r="H1" s="5"/>
      <c r="I1" s="5"/>
      <c r="J1" s="5"/>
      <c r="K1" s="5"/>
      <c r="L1" s="5"/>
    </row>
    <row r="2" spans="1:13" ht="18" customHeight="1">
      <c r="A2" s="5"/>
      <c r="B2" s="17" t="s">
        <v>3</v>
      </c>
      <c r="C2" s="20" t="s">
        <v>16</v>
      </c>
      <c r="D2" s="21" t="s">
        <v>17</v>
      </c>
      <c r="E2" s="22" t="s">
        <v>18</v>
      </c>
      <c r="F2" s="5"/>
      <c r="G2" s="5"/>
      <c r="H2" s="5"/>
      <c r="I2" s="5"/>
      <c r="J2" s="5"/>
      <c r="K2" s="5"/>
      <c r="L2" s="5"/>
      <c r="M2" s="5"/>
    </row>
    <row r="3" spans="1:13" ht="18">
      <c r="A3" s="5"/>
      <c r="B3" s="18" t="s">
        <v>5</v>
      </c>
      <c r="C3" s="26">
        <v>10</v>
      </c>
      <c r="D3" s="27"/>
      <c r="E3" s="28"/>
      <c r="F3" s="5"/>
      <c r="G3" s="5"/>
      <c r="H3" s="5"/>
      <c r="I3" s="5"/>
      <c r="J3" s="5"/>
      <c r="K3" s="5"/>
      <c r="L3" s="5"/>
      <c r="M3" s="5"/>
    </row>
    <row r="4" spans="1:13" ht="18">
      <c r="A4" s="5"/>
      <c r="B4" s="19" t="s">
        <v>6</v>
      </c>
      <c r="C4" s="26">
        <v>0.6</v>
      </c>
      <c r="D4" s="27"/>
      <c r="E4" s="28"/>
      <c r="F4" s="5"/>
      <c r="G4" s="5"/>
      <c r="H4" s="5"/>
      <c r="I4" s="5"/>
      <c r="J4" s="5"/>
      <c r="K4" s="5"/>
      <c r="L4" s="5"/>
      <c r="M4" s="5"/>
    </row>
    <row r="5" spans="1:13" ht="18">
      <c r="A5" s="5"/>
      <c r="B5" s="19" t="s">
        <v>7</v>
      </c>
      <c r="C5" s="26">
        <v>0.4</v>
      </c>
      <c r="D5" s="27"/>
      <c r="E5" s="28"/>
      <c r="F5" s="5"/>
      <c r="G5" s="5"/>
      <c r="H5" s="5"/>
      <c r="I5" s="5"/>
      <c r="J5" s="5"/>
      <c r="K5" s="5"/>
      <c r="L5" s="5"/>
      <c r="M5" s="5"/>
    </row>
    <row r="6" spans="1:13" ht="2.25" customHeight="1">
      <c r="A6" s="5"/>
      <c r="B6" s="19"/>
      <c r="C6" s="26"/>
      <c r="D6" s="27"/>
      <c r="E6" s="28"/>
      <c r="F6" s="5"/>
      <c r="G6" s="5"/>
      <c r="H6" s="5"/>
      <c r="I6" s="5"/>
      <c r="J6" s="5"/>
      <c r="K6" s="5"/>
      <c r="L6" s="5"/>
      <c r="M6" s="5"/>
    </row>
    <row r="7" spans="1:13" ht="18">
      <c r="A7" s="5"/>
      <c r="B7" s="19" t="s">
        <v>9</v>
      </c>
      <c r="C7" s="26">
        <v>30</v>
      </c>
      <c r="D7" s="27"/>
      <c r="E7" s="28"/>
      <c r="F7" s="5"/>
      <c r="G7" s="5"/>
      <c r="H7" s="5"/>
      <c r="I7" s="5"/>
      <c r="J7" s="5"/>
      <c r="K7" s="5"/>
      <c r="L7" s="5"/>
      <c r="M7" s="5"/>
    </row>
    <row r="8" spans="1:13" ht="18">
      <c r="A8" s="5"/>
      <c r="B8" s="19" t="s">
        <v>10</v>
      </c>
      <c r="C8" s="26">
        <v>90</v>
      </c>
      <c r="D8" s="27"/>
      <c r="E8" s="28"/>
      <c r="F8" s="5"/>
      <c r="G8" s="5"/>
      <c r="H8" s="5"/>
      <c r="I8" s="5"/>
      <c r="J8" s="5"/>
      <c r="K8" s="5"/>
      <c r="L8" s="5"/>
      <c r="M8" s="5"/>
    </row>
    <row r="9" spans="1:13" ht="18">
      <c r="A9" s="5"/>
      <c r="B9" s="19" t="s">
        <v>11</v>
      </c>
      <c r="C9" s="26"/>
      <c r="D9" s="27"/>
      <c r="E9" s="28"/>
      <c r="F9" s="5"/>
      <c r="G9" s="5"/>
      <c r="H9" s="5"/>
      <c r="I9" s="5"/>
      <c r="J9" s="5"/>
      <c r="K9" s="5"/>
      <c r="L9" s="5"/>
      <c r="M9" s="5"/>
    </row>
    <row r="10" spans="1:13" ht="18">
      <c r="A10" s="5"/>
      <c r="B10" s="7" t="s">
        <v>12</v>
      </c>
      <c r="C10" s="26"/>
      <c r="D10" s="27"/>
      <c r="E10" s="28"/>
      <c r="F10" s="5"/>
      <c r="G10" s="5"/>
      <c r="H10" s="5"/>
      <c r="I10" s="5"/>
      <c r="J10" s="5"/>
      <c r="K10" s="5"/>
      <c r="L10" s="5"/>
      <c r="M10" s="5"/>
    </row>
    <row r="11" spans="1:13" ht="24" customHeight="1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1" customHeight="1">
      <c r="A12" s="5"/>
      <c r="B12" s="7" t="s">
        <v>4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" customHeight="1">
      <c r="A13" s="5"/>
      <c r="F13" s="9"/>
      <c r="G13" s="5"/>
      <c r="H13" s="5"/>
      <c r="I13" s="5"/>
      <c r="J13" s="5"/>
      <c r="K13" s="5"/>
      <c r="L13" s="5"/>
      <c r="M13" s="5"/>
    </row>
    <row r="14" spans="1:13" ht="18">
      <c r="A14" s="5"/>
      <c r="B14" s="13" t="s">
        <v>0</v>
      </c>
      <c r="C14" s="14" t="s">
        <v>16</v>
      </c>
      <c r="D14" s="15" t="s">
        <v>17</v>
      </c>
      <c r="E14" s="23" t="s">
        <v>18</v>
      </c>
      <c r="F14" s="5"/>
      <c r="G14" s="5"/>
      <c r="H14" s="5"/>
      <c r="I14" s="5"/>
      <c r="J14" s="5"/>
      <c r="K14" s="5"/>
      <c r="L14" s="5"/>
      <c r="M14" s="5"/>
    </row>
    <row r="15" spans="1:13" ht="18">
      <c r="A15" s="5"/>
      <c r="B15" s="8" t="s">
        <v>13</v>
      </c>
      <c r="C15" s="12"/>
      <c r="D15" s="11"/>
      <c r="E15" s="24"/>
      <c r="F15" s="5"/>
      <c r="G15" s="5"/>
      <c r="H15" s="5"/>
      <c r="I15" s="5"/>
      <c r="J15" s="5"/>
      <c r="K15" s="5"/>
      <c r="L15" s="5"/>
      <c r="M15" s="5"/>
    </row>
    <row r="16" spans="1:13" ht="18">
      <c r="A16" s="5"/>
      <c r="B16" s="8" t="s">
        <v>14</v>
      </c>
      <c r="C16" s="12"/>
      <c r="D16" s="11"/>
      <c r="E16" s="24"/>
      <c r="F16" s="5" t="s">
        <v>23</v>
      </c>
      <c r="G16" s="5"/>
      <c r="H16" s="5"/>
      <c r="I16" s="5"/>
      <c r="J16" s="5"/>
      <c r="K16" s="5"/>
      <c r="L16" s="5"/>
      <c r="M16" s="5"/>
    </row>
    <row r="17" spans="1:12" ht="18">
      <c r="A17" s="5"/>
      <c r="B17" s="8" t="s">
        <v>19</v>
      </c>
      <c r="C17" s="12"/>
      <c r="D17" s="11"/>
      <c r="E17" s="24"/>
      <c r="F17" t="s">
        <v>24</v>
      </c>
      <c r="G17" s="5"/>
      <c r="H17" s="5"/>
      <c r="I17" s="5"/>
      <c r="J17" s="5"/>
      <c r="K17" s="5"/>
      <c r="L17" s="5"/>
    </row>
    <row r="18" spans="1:12" ht="18" customHeight="1">
      <c r="A18" s="5"/>
      <c r="B18" s="8" t="s">
        <v>15</v>
      </c>
      <c r="C18" s="12"/>
      <c r="D18" s="11"/>
      <c r="E18" s="24"/>
      <c r="F18" s="5" t="s">
        <v>25</v>
      </c>
      <c r="G18" s="5"/>
      <c r="H18" s="5"/>
      <c r="I18" s="5"/>
      <c r="J18" s="5"/>
      <c r="K18" s="5"/>
      <c r="L18" s="5"/>
    </row>
    <row r="19" spans="1:13" ht="12.75">
      <c r="A19" s="5"/>
      <c r="B19" s="5"/>
      <c r="C19" s="5"/>
      <c r="D19" s="5"/>
      <c r="E19" s="5"/>
      <c r="F19" s="5"/>
      <c r="G19" s="5"/>
      <c r="I19" s="5"/>
      <c r="J19" s="5"/>
      <c r="K19" s="5"/>
      <c r="L19" s="5"/>
      <c r="M19" s="5"/>
    </row>
    <row r="20" spans="1:13" ht="18">
      <c r="A20" s="5"/>
      <c r="B20" s="5"/>
      <c r="C20" s="5"/>
      <c r="D20" s="5"/>
      <c r="E20" s="5"/>
      <c r="F20" s="5"/>
      <c r="G20" s="5"/>
      <c r="H20" s="9"/>
      <c r="I20" s="9"/>
      <c r="J20" s="9"/>
      <c r="K20" s="9"/>
      <c r="L20" s="5"/>
      <c r="M20" s="5"/>
    </row>
    <row r="21" spans="1:12" ht="18">
      <c r="A21" s="5"/>
      <c r="B21" s="5" t="s">
        <v>1</v>
      </c>
      <c r="C21" s="5" t="s">
        <v>2</v>
      </c>
      <c r="D21" s="5" t="s">
        <v>1</v>
      </c>
      <c r="E21" s="5" t="s">
        <v>2</v>
      </c>
      <c r="F21" s="5" t="s">
        <v>1</v>
      </c>
      <c r="G21" s="5" t="s">
        <v>2</v>
      </c>
      <c r="H21" s="9"/>
      <c r="I21" s="9"/>
      <c r="J21" s="9"/>
      <c r="K21" s="9"/>
      <c r="L21" s="5"/>
    </row>
    <row r="22" spans="1:12" ht="18">
      <c r="A22" s="3" t="s">
        <v>28</v>
      </c>
      <c r="B22" s="29">
        <f>IF(TRIM("yoa")&lt;&gt;"",0,"")</f>
        <v>0</v>
      </c>
      <c r="C22" s="29">
        <f>IF(TRIM("yoa")&lt;&gt;"",yoa,"")</f>
        <v>0</v>
      </c>
      <c r="D22" s="29">
        <f>IF(TRIM("yob")&lt;&gt;"",0,"")</f>
        <v>0</v>
      </c>
      <c r="E22" s="29">
        <f>IF(TRIM("yob")&lt;&gt;"",yob,"")</f>
        <v>0</v>
      </c>
      <c r="F22" s="29">
        <f>IF(TRIM("yoc")&lt;&gt;"",0,"")</f>
        <v>0</v>
      </c>
      <c r="G22" s="29">
        <f>IF(TRIM("yoc")&lt;&gt;"",yoc,"")</f>
        <v>0</v>
      </c>
      <c r="H22" s="9" t="s">
        <v>13</v>
      </c>
      <c r="I22" s="9"/>
      <c r="J22" s="9"/>
      <c r="K22" s="9"/>
      <c r="L22" s="5"/>
    </row>
    <row r="23" spans="2:12" ht="18">
      <c r="B23" s="29">
        <f>IF(TRIM("xoa")&lt;&gt;"",xoa,"")</f>
        <v>0</v>
      </c>
      <c r="C23" s="29">
        <f>IF(TRIM("yoa")&lt;&gt;"",yoa,"")</f>
        <v>0</v>
      </c>
      <c r="D23" s="29">
        <f>IF(TRIM("xob")&lt;&gt;"",xob,"")</f>
        <v>0</v>
      </c>
      <c r="E23" s="29">
        <f>IF(TRIM("yob")&lt;&gt;"",yob,"")</f>
        <v>0</v>
      </c>
      <c r="F23" s="29">
        <f>IF(TRIM("xoc")&lt;&gt;"",xoc,"")</f>
        <v>0</v>
      </c>
      <c r="G23" s="29">
        <f>IF(TRIM("yoc")&lt;&gt;"",yoc,"")</f>
        <v>0</v>
      </c>
      <c r="H23" s="9" t="s">
        <v>14</v>
      </c>
      <c r="I23" s="9"/>
      <c r="J23" s="9"/>
      <c r="K23" s="9"/>
      <c r="L23" s="5"/>
    </row>
    <row r="24" spans="1:8" ht="12.75">
      <c r="A24" s="3" t="s">
        <v>29</v>
      </c>
      <c r="B24" s="29">
        <f>IF(TRIM("xoa")&lt;&gt;"",xoa,"")</f>
        <v>0</v>
      </c>
      <c r="C24" s="29">
        <f>IF(TRIM("xoa")&lt;&gt;"",0,"")</f>
        <v>0</v>
      </c>
      <c r="D24" s="29">
        <f>IF(TRIM("xob")&lt;&gt;"",xob,"")</f>
        <v>0</v>
      </c>
      <c r="E24" s="29">
        <f>IF(TRIM("xob")&lt;&gt;"",0,"")</f>
        <v>0</v>
      </c>
      <c r="F24" s="29">
        <f>IF(TRIM("xoc")&lt;&gt;"",xoc,"")</f>
        <v>0</v>
      </c>
      <c r="G24" s="29">
        <f>IF(TRIM("xoc")&lt;&gt;"",0,"")</f>
        <v>0</v>
      </c>
      <c r="H24" t="s">
        <v>15</v>
      </c>
    </row>
    <row r="25" spans="2:7" ht="12.75">
      <c r="B25" s="29">
        <f>IF(TRIM("xoa")&lt;&gt;"",xoa,"")</f>
        <v>0</v>
      </c>
      <c r="C25" s="29">
        <f>IF(TRIM("xoa")&lt;&gt;"",yoa,"")</f>
        <v>0</v>
      </c>
      <c r="D25" s="29">
        <f>IF(TRIM("xob")&lt;&gt;"",xob,"")</f>
        <v>0</v>
      </c>
      <c r="E25" s="29">
        <f>IF(TRIM("xob")&lt;&gt;"",yob,"")</f>
        <v>0</v>
      </c>
      <c r="F25" s="29">
        <f>IF(TRIM("xoc")&lt;&gt;"",xoc,"")</f>
        <v>0</v>
      </c>
      <c r="G25" s="29">
        <f>IF(TRIM("xoc")&lt;&gt;"",yoc,"")</f>
        <v>0</v>
      </c>
    </row>
    <row r="26" spans="1:5" ht="12.75">
      <c r="A26" s="3" t="s">
        <v>27</v>
      </c>
      <c r="B26" s="3">
        <v>120</v>
      </c>
      <c r="C26" s="3"/>
      <c r="D26" s="3"/>
      <c r="E26" s="3"/>
    </row>
    <row r="27" spans="1:10" ht="12.75">
      <c r="A27" s="3" t="s">
        <v>26</v>
      </c>
      <c r="B27" s="3">
        <v>2</v>
      </c>
      <c r="C27" s="3"/>
      <c r="D27" s="3">
        <v>1</v>
      </c>
      <c r="E27" s="3"/>
      <c r="F27">
        <v>1</v>
      </c>
      <c r="J27" s="10"/>
    </row>
    <row r="28" spans="1:7" ht="12.75">
      <c r="A28" s="16"/>
      <c r="B28" s="16" t="s">
        <v>20</v>
      </c>
      <c r="C28" s="16"/>
      <c r="D28" s="16" t="s">
        <v>21</v>
      </c>
      <c r="E28" s="16"/>
      <c r="F28" s="16" t="s">
        <v>22</v>
      </c>
      <c r="G28" s="16"/>
    </row>
    <row r="29" spans="1:7" ht="12.75">
      <c r="A29" s="16"/>
      <c r="B29" s="16" t="s">
        <v>1</v>
      </c>
      <c r="C29" s="16" t="s">
        <v>2</v>
      </c>
      <c r="D29" s="16" t="s">
        <v>1</v>
      </c>
      <c r="E29" s="16" t="s">
        <v>2</v>
      </c>
      <c r="F29" s="16" t="s">
        <v>1</v>
      </c>
      <c r="G29" s="16" t="s">
        <v>2</v>
      </c>
    </row>
    <row r="30" spans="1:7" ht="12.75">
      <c r="A30" s="16">
        <v>0</v>
      </c>
      <c r="B30" s="16"/>
      <c r="C30" s="16"/>
      <c r="D30" s="16"/>
      <c r="E30" s="16"/>
      <c r="F30" s="16"/>
      <c r="G30" s="16"/>
    </row>
    <row r="31" spans="1:7" ht="12.75">
      <c r="A31" s="16">
        <v>1</v>
      </c>
      <c r="B31" s="16"/>
      <c r="C31" s="16"/>
      <c r="D31" s="16"/>
      <c r="E31" s="16"/>
      <c r="F31" s="16"/>
      <c r="G31" s="16"/>
    </row>
    <row r="32" spans="1:7" ht="12.75">
      <c r="A32">
        <v>2</v>
      </c>
      <c r="B32" s="16"/>
      <c r="C32" s="16"/>
      <c r="D32" s="16"/>
      <c r="E32" s="16"/>
      <c r="F32" s="16"/>
      <c r="G32" s="16"/>
    </row>
    <row r="33" spans="1:7" ht="12.75">
      <c r="A33">
        <v>3</v>
      </c>
      <c r="B33" s="16"/>
      <c r="C33" s="16"/>
      <c r="D33" s="16"/>
      <c r="E33" s="16"/>
      <c r="F33" s="16"/>
      <c r="G33" s="16"/>
    </row>
    <row r="34" spans="1:7" ht="12.75">
      <c r="A34">
        <v>4</v>
      </c>
      <c r="B34" s="16"/>
      <c r="C34" s="16"/>
      <c r="D34" s="16"/>
      <c r="E34" s="16"/>
      <c r="F34" s="16"/>
      <c r="G34" s="16"/>
    </row>
    <row r="35" spans="1:7" ht="12.75">
      <c r="A35">
        <v>5</v>
      </c>
      <c r="B35" s="16"/>
      <c r="C35" s="16"/>
      <c r="D35" s="16"/>
      <c r="E35" s="16"/>
      <c r="F35" s="16"/>
      <c r="G35" s="16"/>
    </row>
    <row r="36" spans="1:7" ht="12.75">
      <c r="A36">
        <v>6</v>
      </c>
      <c r="B36" s="16"/>
      <c r="C36" s="16"/>
      <c r="D36" s="16"/>
      <c r="E36" s="16"/>
      <c r="F36" s="16"/>
      <c r="G36" s="16"/>
    </row>
    <row r="37" spans="1:12" ht="12.75">
      <c r="A37">
        <v>7</v>
      </c>
      <c r="B37" s="16"/>
      <c r="C37" s="16"/>
      <c r="D37" s="16"/>
      <c r="E37" s="16"/>
      <c r="F37" s="16"/>
      <c r="G37" s="16"/>
      <c r="L37" s="1"/>
    </row>
    <row r="38" spans="1:12" ht="12.75">
      <c r="A38">
        <v>8</v>
      </c>
      <c r="B38" s="16"/>
      <c r="C38" s="16"/>
      <c r="D38" s="16"/>
      <c r="E38" s="16"/>
      <c r="F38" s="16"/>
      <c r="G38" s="16"/>
      <c r="L38" s="1"/>
    </row>
    <row r="39" spans="1:12" ht="12.75">
      <c r="A39">
        <v>9</v>
      </c>
      <c r="B39" s="16"/>
      <c r="C39" s="16"/>
      <c r="D39" s="16"/>
      <c r="E39" s="16"/>
      <c r="F39" s="16"/>
      <c r="G39" s="16"/>
      <c r="L39" s="1"/>
    </row>
    <row r="40" spans="1:12" ht="12.75">
      <c r="A40">
        <v>10</v>
      </c>
      <c r="B40" s="16"/>
      <c r="C40" s="16"/>
      <c r="D40" s="16"/>
      <c r="E40" s="16"/>
      <c r="F40" s="16"/>
      <c r="G40" s="16"/>
      <c r="I40" s="1"/>
      <c r="L40" s="1"/>
    </row>
    <row r="41" spans="1:7" ht="12.75">
      <c r="A41">
        <v>11</v>
      </c>
      <c r="B41" s="16"/>
      <c r="C41" s="16"/>
      <c r="D41" s="16"/>
      <c r="E41" s="16"/>
      <c r="F41" s="16"/>
      <c r="G41" s="16"/>
    </row>
    <row r="42" spans="1:7" ht="12.75">
      <c r="A42">
        <v>12</v>
      </c>
      <c r="B42" s="16"/>
      <c r="C42" s="16"/>
      <c r="D42" s="16"/>
      <c r="E42" s="16"/>
      <c r="F42" s="16"/>
      <c r="G42" s="16"/>
    </row>
    <row r="43" spans="1:14" ht="12.75">
      <c r="A43">
        <v>13</v>
      </c>
      <c r="B43" s="16"/>
      <c r="C43" s="16"/>
      <c r="D43" s="16"/>
      <c r="E43" s="16"/>
      <c r="F43" s="16"/>
      <c r="G43" s="16"/>
      <c r="L43" s="2"/>
      <c r="M43" s="1"/>
      <c r="N43" s="1"/>
    </row>
    <row r="44" spans="1:14" ht="12.75">
      <c r="A44">
        <v>14</v>
      </c>
      <c r="B44" s="16"/>
      <c r="C44" s="16"/>
      <c r="D44" s="16"/>
      <c r="E44" s="16"/>
      <c r="F44" s="16"/>
      <c r="G44" s="16"/>
      <c r="L44" s="2"/>
      <c r="M44" s="1"/>
      <c r="N44" s="1"/>
    </row>
    <row r="45" spans="1:14" ht="12.75">
      <c r="A45">
        <v>15</v>
      </c>
      <c r="B45" s="16"/>
      <c r="C45" s="16"/>
      <c r="D45" s="16"/>
      <c r="E45" s="16"/>
      <c r="F45" s="16"/>
      <c r="G45" s="16"/>
      <c r="L45" s="2"/>
      <c r="M45" s="1"/>
      <c r="N45" s="1"/>
    </row>
    <row r="46" spans="1:14" ht="12.75">
      <c r="A46">
        <v>16</v>
      </c>
      <c r="B46" s="16"/>
      <c r="C46" s="16"/>
      <c r="D46" s="16"/>
      <c r="E46" s="16"/>
      <c r="F46" s="16"/>
      <c r="G46" s="16"/>
      <c r="L46" s="2"/>
      <c r="M46" s="1"/>
      <c r="N46" s="1"/>
    </row>
    <row r="47" spans="1:14" ht="12.75">
      <c r="A47">
        <v>17</v>
      </c>
      <c r="B47" s="16"/>
      <c r="C47" s="16"/>
      <c r="D47" s="16"/>
      <c r="E47" s="16"/>
      <c r="F47" s="16"/>
      <c r="G47" s="16"/>
      <c r="L47" s="2"/>
      <c r="M47" s="1"/>
      <c r="N47" s="1"/>
    </row>
    <row r="48" spans="1:14" ht="12.75">
      <c r="A48">
        <v>18</v>
      </c>
      <c r="B48" s="16"/>
      <c r="C48" s="16"/>
      <c r="D48" s="16"/>
      <c r="E48" s="16"/>
      <c r="F48" s="16"/>
      <c r="G48" s="16"/>
      <c r="L48" s="2"/>
      <c r="M48" s="1"/>
      <c r="N48" s="1"/>
    </row>
    <row r="49" spans="1:14" ht="12.75">
      <c r="A49">
        <v>19</v>
      </c>
      <c r="B49" s="16"/>
      <c r="C49" s="16"/>
      <c r="D49" s="16"/>
      <c r="E49" s="16"/>
      <c r="F49" s="16"/>
      <c r="G49" s="16"/>
      <c r="L49" s="2"/>
      <c r="M49" s="1"/>
      <c r="N49" s="1"/>
    </row>
    <row r="50" spans="1:14" ht="12.75">
      <c r="A50">
        <v>20</v>
      </c>
      <c r="B50" s="16"/>
      <c r="C50" s="16"/>
      <c r="D50" s="16"/>
      <c r="E50" s="16"/>
      <c r="F50" s="16"/>
      <c r="G50" s="16"/>
      <c r="L50" s="2"/>
      <c r="M50" s="1"/>
      <c r="N50" s="1"/>
    </row>
    <row r="51" spans="1:14" ht="12.75">
      <c r="A51">
        <v>21</v>
      </c>
      <c r="B51" s="16"/>
      <c r="C51" s="16"/>
      <c r="D51" s="16"/>
      <c r="E51" s="16"/>
      <c r="F51" s="16"/>
      <c r="G51" s="16"/>
      <c r="L51" s="2"/>
      <c r="M51" s="1"/>
      <c r="N51" s="1"/>
    </row>
    <row r="52" spans="1:14" ht="12.75">
      <c r="A52">
        <v>22</v>
      </c>
      <c r="B52" s="16"/>
      <c r="C52" s="16"/>
      <c r="D52" s="16"/>
      <c r="E52" s="16"/>
      <c r="F52" s="16"/>
      <c r="G52" s="16"/>
      <c r="L52" s="2"/>
      <c r="M52" s="1"/>
      <c r="N52" s="1"/>
    </row>
    <row r="53" spans="1:14" ht="12.75">
      <c r="A53">
        <v>23</v>
      </c>
      <c r="B53" s="16"/>
      <c r="C53" s="16"/>
      <c r="D53" s="16"/>
      <c r="E53" s="16"/>
      <c r="F53" s="16"/>
      <c r="G53" s="16"/>
      <c r="L53" s="2"/>
      <c r="M53" s="1"/>
      <c r="N53" s="1"/>
    </row>
    <row r="54" spans="1:14" ht="12.75">
      <c r="A54">
        <v>24</v>
      </c>
      <c r="B54" s="16"/>
      <c r="C54" s="16"/>
      <c r="D54" s="16"/>
      <c r="E54" s="16"/>
      <c r="F54" s="16"/>
      <c r="G54" s="16"/>
      <c r="L54" s="2"/>
      <c r="M54" s="1"/>
      <c r="N54" s="1"/>
    </row>
    <row r="55" spans="5:14" ht="12.75">
      <c r="E55" s="2"/>
      <c r="L55" s="2"/>
      <c r="M55" s="1"/>
      <c r="N55" s="1"/>
    </row>
    <row r="56" spans="5:14" ht="12.75">
      <c r="E56" s="2"/>
      <c r="L56" s="2"/>
      <c r="M56" s="1"/>
      <c r="N56" s="1"/>
    </row>
    <row r="57" spans="5:14" ht="12.75">
      <c r="E57" s="2"/>
      <c r="L57" s="2"/>
      <c r="M57" s="1"/>
      <c r="N57" s="1"/>
    </row>
    <row r="58" spans="5:14" ht="12.75">
      <c r="E58" s="2"/>
      <c r="L58" s="2"/>
      <c r="M58" s="1"/>
      <c r="N58" s="1"/>
    </row>
    <row r="59" spans="5:14" ht="12.75">
      <c r="E59" s="2"/>
      <c r="L59" s="2"/>
      <c r="M59" s="1"/>
      <c r="N59" s="1"/>
    </row>
    <row r="60" spans="5:14" ht="12.75">
      <c r="E60" s="2"/>
      <c r="L60" s="2"/>
      <c r="M60" s="1"/>
      <c r="N60" s="1"/>
    </row>
    <row r="61" spans="5:14" ht="12.75">
      <c r="E61" s="2"/>
      <c r="L61" s="2"/>
      <c r="M61" s="1"/>
      <c r="N61" s="1"/>
    </row>
    <row r="62" spans="5:14" ht="12.75">
      <c r="E62" s="2"/>
      <c r="L62" s="2"/>
      <c r="M62" s="1"/>
      <c r="N62" s="1"/>
    </row>
    <row r="63" spans="5:14" ht="12.75">
      <c r="E63" s="2"/>
      <c r="L63" s="2"/>
      <c r="M63" s="1"/>
      <c r="N63" s="1"/>
    </row>
    <row r="64" spans="5:14" ht="12.75">
      <c r="E64" s="2"/>
      <c r="L64" s="2"/>
      <c r="M64" s="1"/>
      <c r="N64" s="1"/>
    </row>
    <row r="65" ht="12.75">
      <c r="E65" s="2"/>
    </row>
    <row r="66" ht="12.75">
      <c r="E66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Jim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